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dc.gov\private\L306\lid6\NCIRD\temp\"/>
    </mc:Choice>
  </mc:AlternateContent>
  <xr:revisionPtr revIDLastSave="0" documentId="8_{3C1AD9C8-2709-47A5-A695-6E22E15D65AF}" xr6:coauthVersionLast="44" xr6:coauthVersionMax="44" xr10:uidLastSave="{00000000-0000-0000-0000-000000000000}"/>
  <bookViews>
    <workbookView xWindow="28680" yWindow="-120" windowWidth="21840" windowHeight="13140" activeTab="2" xr2:uid="{00000000-000D-0000-FFFF-FFFF00000000}"/>
  </bookViews>
  <sheets>
    <sheet name="Burn Rate Calculator V1" sheetId="1" r:id="rId1"/>
    <sheet name="Graphs" sheetId="2"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1" l="1"/>
  <c r="T26" i="1"/>
  <c r="T27" i="1"/>
  <c r="T28" i="1"/>
  <c r="F81" i="1" l="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95"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M83" i="1"/>
  <c r="N83" i="1"/>
  <c r="O83" i="1"/>
  <c r="P83" i="1"/>
  <c r="Q83" i="1"/>
  <c r="E33" i="1"/>
  <c r="F33" i="1"/>
  <c r="F83" i="1" s="1"/>
  <c r="G33" i="1"/>
  <c r="G83" i="1" s="1"/>
  <c r="H33" i="1"/>
  <c r="H83" i="1" s="1"/>
  <c r="I33" i="1"/>
  <c r="I83" i="1" s="1"/>
  <c r="J33" i="1"/>
  <c r="J83" i="1" s="1"/>
  <c r="K33" i="1"/>
  <c r="K83" i="1" s="1"/>
  <c r="L33" i="1"/>
  <c r="L83" i="1" s="1"/>
  <c r="M33" i="1"/>
  <c r="N33" i="1"/>
  <c r="O33" i="1"/>
  <c r="P33" i="1"/>
  <c r="Q33" i="1"/>
  <c r="E34" i="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38" i="1"/>
  <c r="E88" i="1" s="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I78" i="1"/>
  <c r="J78" i="1"/>
  <c r="D78" i="1"/>
  <c r="E78" i="1"/>
  <c r="F78" i="1"/>
  <c r="H78" i="1"/>
  <c r="G78" i="1"/>
  <c r="U27" i="1"/>
  <c r="U23" i="1"/>
  <c r="Z24" i="1"/>
  <c r="AA24" i="1" s="1"/>
  <c r="D75" i="1"/>
  <c r="F75" i="1"/>
  <c r="E75" i="1"/>
  <c r="G75" i="1"/>
  <c r="H75" i="1"/>
  <c r="I75" i="1"/>
  <c r="J75" i="1"/>
  <c r="K75" i="1"/>
  <c r="Z26" i="1"/>
  <c r="AA26" i="1" s="1"/>
  <c r="E100" i="1"/>
  <c r="Z25" i="1" s="1"/>
  <c r="AA25" i="1" s="1"/>
  <c r="U26" i="1"/>
  <c r="O76" i="1" s="1"/>
  <c r="K73" i="1"/>
  <c r="D73" i="1"/>
  <c r="E73" i="1"/>
  <c r="F73" i="1"/>
  <c r="G73" i="1"/>
  <c r="I73" i="1"/>
  <c r="H73" i="1"/>
  <c r="J73" i="1"/>
  <c r="E98" i="1"/>
  <c r="Z23" i="1" s="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s="1"/>
  <c r="E92" i="1"/>
  <c r="Z17" i="1" s="1"/>
  <c r="G66" i="1"/>
  <c r="H66" i="1"/>
  <c r="I66" i="1"/>
  <c r="J66" i="1"/>
  <c r="D66" i="1"/>
  <c r="E66" i="1"/>
  <c r="F66" i="1"/>
  <c r="Z15" i="1"/>
  <c r="E65" i="1"/>
  <c r="F65" i="1"/>
  <c r="G65" i="1"/>
  <c r="H65" i="1"/>
  <c r="I65" i="1"/>
  <c r="J65" i="1"/>
  <c r="K65" i="1"/>
  <c r="D65" i="1"/>
  <c r="E91" i="1"/>
  <c r="Z16" i="1" s="1"/>
  <c r="U12" i="1"/>
  <c r="E86" i="1"/>
  <c r="Z11" i="1" s="1"/>
  <c r="Z14" i="1"/>
  <c r="Z13" i="1"/>
  <c r="U13" i="1"/>
  <c r="U14" i="1"/>
  <c r="U10" i="1"/>
  <c r="U9" i="1"/>
  <c r="H62" i="1"/>
  <c r="I62" i="1"/>
  <c r="J62" i="1"/>
  <c r="D62" i="1"/>
  <c r="E62" i="1"/>
  <c r="F62" i="1"/>
  <c r="G62" i="1"/>
  <c r="F61" i="1"/>
  <c r="G61" i="1"/>
  <c r="H61" i="1"/>
  <c r="I61" i="1"/>
  <c r="J61" i="1"/>
  <c r="K61" i="1"/>
  <c r="D61" i="1"/>
  <c r="E61" i="1"/>
  <c r="E87" i="1"/>
  <c r="Z12" i="1" s="1"/>
  <c r="I59" i="1"/>
  <c r="J59" i="1"/>
  <c r="G59" i="1"/>
  <c r="K59" i="1"/>
  <c r="H59" i="1"/>
  <c r="D59" i="1"/>
  <c r="E59" i="1"/>
  <c r="F59" i="1"/>
  <c r="D60" i="1"/>
  <c r="E60" i="1"/>
  <c r="J60" i="1"/>
  <c r="F60" i="1"/>
  <c r="I60" i="1"/>
  <c r="G60" i="1"/>
  <c r="H60" i="1"/>
  <c r="Z10" i="1"/>
  <c r="E84" i="1"/>
  <c r="Z9" i="1" s="1"/>
  <c r="U8" i="1"/>
  <c r="E83" i="1"/>
  <c r="Z8" i="1" s="1"/>
  <c r="L57" i="1"/>
  <c r="V22" i="1" l="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22" i="1"/>
  <c r="S20" i="1"/>
  <c r="S14" i="1"/>
  <c r="S10" i="1"/>
  <c r="S7" i="1"/>
  <c r="B64" i="1"/>
  <c r="B60" i="1"/>
  <c r="B57" i="1"/>
  <c r="E82" i="1" l="1"/>
  <c r="Z7" i="1" s="1"/>
  <c r="AA7" i="1" s="1"/>
  <c r="U7" i="1"/>
  <c r="V7" i="1" s="1"/>
  <c r="B70" i="1"/>
  <c r="B72" i="1"/>
  <c r="D57" i="1" l="1"/>
  <c r="K57" i="1"/>
  <c r="F57" i="1"/>
  <c r="I57" i="1"/>
  <c r="J57" i="1"/>
  <c r="G57" i="1"/>
  <c r="H57" i="1"/>
  <c r="E57" i="1"/>
  <c r="B35" i="1"/>
  <c r="B39" i="1"/>
  <c r="B45" i="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<sst xmlns="http://schemas.openxmlformats.org/spreadsheetml/2006/main" count="100" uniqueCount="60">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</sst>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rgb="FF7F7F7F"/>
      </top>
      <bottom/>
      <diagonal/>
    </border>
    <border>
      <left style="thin">
        <color rgb="FF7F7F7F"/>
      </left>
      <right/>
      <top style="thin">
        <color rgb="FF7F7F7F"/>
      </top>
      <bottom style="medium">
        <color indexed="64"/>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5" borderId="27"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9" borderId="5" xfId="0"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0-4D24-4CB0-8511-45EE72C78793}"/>
            </c:ext>
          </c:extLst>
        </c:ser>
        <c:ser>
          <c:idx val="1"/>
          <c:order val="1"/>
          <c:tx>
            <c:strRef>
              <c:f>'Burn Rate Calculator V1'!$B$58:$C$58</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4D24-4CB0-8511-45EE72C78793}"/>
            </c:ext>
          </c:extLst>
        </c:ser>
        <c:ser>
          <c:idx val="2"/>
          <c:order val="2"/>
          <c:tx>
            <c:strRef>
              <c:f>'Burn Rate Calculator V1'!$B$59:$C$59</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4D24-4CB0-8511-45EE72C78793}"/>
            </c:ext>
          </c:extLst>
        </c:ser>
        <c:ser>
          <c:idx val="7"/>
          <c:order val="7"/>
          <c:tx>
            <c:strRef>
              <c:f>'Burn Rate Calculator V1'!$B$64:$C$64</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4D24-4CB0-8511-45EE72C78793}"/>
            </c:ext>
          </c:extLst>
        </c:ser>
        <c:ser>
          <c:idx val="8"/>
          <c:order val="8"/>
          <c:tx>
            <c:strRef>
              <c:f>'Burn Rate Calculator V1'!$B$65:$C$65</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4D24-4CB0-8511-45EE72C78793}"/>
            </c:ext>
          </c:extLst>
        </c:ser>
        <c:ser>
          <c:idx val="9"/>
          <c:order val="9"/>
          <c:tx>
            <c:strRef>
              <c:f>'Burn Rate Calculator V1'!$B$66:$C$66</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4D24-4CB0-8511-45EE72C78793}"/>
            </c:ext>
          </c:extLst>
        </c:ser>
        <c:ser>
          <c:idx val="10"/>
          <c:order val="10"/>
          <c:tx>
            <c:strRef>
              <c:f>'Burn Rate Calculator V1'!$B$67:$C$67</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4D24-4CB0-8511-45EE72C78793}"/>
            </c:ext>
          </c:extLst>
        </c:ser>
        <c:ser>
          <c:idx val="11"/>
          <c:order val="11"/>
          <c:tx>
            <c:strRef>
              <c:f>'Burn Rate Calculator V1'!$B$68:$C$68</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4D24-4CB0-8511-45EE72C78793}"/>
            </c:ext>
          </c:extLst>
        </c:ser>
        <c:ser>
          <c:idx val="12"/>
          <c:order val="12"/>
          <c:tx>
            <c:strRef>
              <c:f>'Burn Rate Calculator V1'!$B$69:$C$69</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4D24-4CB0-8511-45EE72C78793}"/>
            </c:ext>
          </c:extLst>
        </c:ser>
        <c:ser>
          <c:idx val="13"/>
          <c:order val="13"/>
          <c:tx>
            <c:strRef>
              <c:f>'Burn Rate Calculator V1'!$B$70:$C$70</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4D24-4CB0-8511-45EE72C78793}"/>
            </c:ext>
          </c:extLst>
        </c:ser>
        <c:ser>
          <c:idx val="14"/>
          <c:order val="14"/>
          <c:tx>
            <c:strRef>
              <c:f>'Burn Rate Calculator V1'!$B$71:$C$71</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4D24-4CB0-8511-45EE72C78793}"/>
            </c:ext>
          </c:extLst>
        </c:ser>
        <c:ser>
          <c:idx val="15"/>
          <c:order val="15"/>
          <c:tx>
            <c:strRef>
              <c:f>'Burn Rate Calculator V1'!$B$72:$C$72</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4D24-4CB0-8511-45EE72C78793}"/>
            </c:ext>
          </c:extLst>
        </c:ser>
        <c:ser>
          <c:idx val="16"/>
          <c:order val="16"/>
          <c:tx>
            <c:strRef>
              <c:f>'Burn Rate Calculator V1'!$B$73:$C$73</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4D24-4CB0-8511-45EE72C78793}"/>
            </c:ext>
          </c:extLst>
        </c:ser>
        <c:ser>
          <c:idx val="19"/>
          <c:order val="17"/>
          <c:tx>
            <c:strRef>
              <c:f>'Burn Rate Calculator V1'!$B$74:$C$74</c:f>
              <c:strCache>
                <c:ptCount val="2"/>
                <c:pt idx="0">
                  <c:v>Other</c:v>
                </c:pt>
                <c:pt idx="1">
                  <c:v>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FEAC-479C-A7DE-DB40B85563D7}"/>
            </c:ext>
          </c:extLst>
        </c:ser>
        <c:ser>
          <c:idx val="20"/>
          <c:order val="18"/>
          <c:tx>
            <c:strRef>
              <c:f>'Burn Rate Calculator V1'!$B$75:$C$75</c:f>
              <c:strCache>
                <c:ptCount val="2"/>
                <c:pt idx="0">
                  <c:v>Other</c:v>
                </c:pt>
                <c:pt idx="1">
                  <c:v>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FEAC-479C-A7DE-DB40B85563D7}"/>
            </c:ext>
          </c:extLst>
        </c:ser>
        <c:ser>
          <c:idx val="21"/>
          <c:order val="19"/>
          <c:tx>
            <c:strRef>
              <c:f>'Burn Rate Calculator V1'!$B$76:$C$76</c:f>
              <c:strCache>
                <c:ptCount val="2"/>
                <c:pt idx="0">
                  <c:v>Other</c:v>
                </c:pt>
                <c:pt idx="1">
                  <c:v>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FEAC-479C-A7DE-DB40B85563D7}"/>
            </c:ext>
          </c:extLst>
        </c:ser>
        <c:ser>
          <c:idx val="17"/>
          <c:order val="20"/>
          <c:tx>
            <c:strRef>
              <c:f>'Burn Rate Calculator V1'!$B$77:$C$77</c:f>
              <c:strCache>
                <c:ptCount val="2"/>
                <c:pt idx="0">
                  <c:v>Other</c:v>
                </c:pt>
                <c:pt idx="1">
                  <c:v>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4D24-4CB0-8511-45EE72C78793}"/>
            </c:ext>
          </c:extLst>
        </c:ser>
        <c:ser>
          <c:idx val="18"/>
          <c:order val="21"/>
          <c:tx>
            <c:strRef>
              <c:f>'Burn Rate Calculator V1'!$B$78:$C$78</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F2F6-45A8-B5ED-0CE74160A58E}"/>
            </c:ext>
          </c:extLst>
        </c:ser>
        <c:ser>
          <c:idx val="1"/>
          <c:order val="1"/>
          <c:tx>
            <c:strRef>
              <c:f>'Burn Rate Calculator V1'!$B$33:$C$33</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F2F6-45A8-B5ED-0CE74160A58E}"/>
            </c:ext>
          </c:extLst>
        </c:ser>
        <c:ser>
          <c:idx val="2"/>
          <c:order val="2"/>
          <c:tx>
            <c:strRef>
              <c:f>'Burn Rate Calculator V1'!$B$34:$C$34</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F2F6-45A8-B5ED-0CE74160A58E}"/>
            </c:ext>
          </c:extLst>
        </c:ser>
        <c:ser>
          <c:idx val="7"/>
          <c:order val="7"/>
          <c:tx>
            <c:strRef>
              <c:f>'Burn Rate Calculator V1'!$B$39:$C$39</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2F6-45A8-B5ED-0CE74160A58E}"/>
            </c:ext>
          </c:extLst>
        </c:ser>
        <c:ser>
          <c:idx val="8"/>
          <c:order val="8"/>
          <c:tx>
            <c:strRef>
              <c:f>'Burn Rate Calculator V1'!$B$40:$C$40</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F2F6-45A8-B5ED-0CE74160A58E}"/>
            </c:ext>
          </c:extLst>
        </c:ser>
        <c:ser>
          <c:idx val="9"/>
          <c:order val="9"/>
          <c:tx>
            <c:strRef>
              <c:f>'Burn Rate Calculator V1'!$B$41:$C$41</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F2F6-45A8-B5ED-0CE74160A58E}"/>
            </c:ext>
          </c:extLst>
        </c:ser>
        <c:ser>
          <c:idx val="10"/>
          <c:order val="10"/>
          <c:tx>
            <c:strRef>
              <c:f>'Burn Rate Calculator V1'!$B$42:$C$42</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F2F6-45A8-B5ED-0CE74160A58E}"/>
            </c:ext>
          </c:extLst>
        </c:ser>
        <c:ser>
          <c:idx val="11"/>
          <c:order val="11"/>
          <c:tx>
            <c:strRef>
              <c:f>'Burn Rate Calculator V1'!$B$43:$C$43</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F2F6-45A8-B5ED-0CE74160A58E}"/>
            </c:ext>
          </c:extLst>
        </c:ser>
        <c:ser>
          <c:idx val="12"/>
          <c:order val="12"/>
          <c:tx>
            <c:strRef>
              <c:f>'Burn Rate Calculator V1'!$B$44:$C$44</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F2F6-45A8-B5ED-0CE74160A58E}"/>
            </c:ext>
          </c:extLst>
        </c:ser>
        <c:ser>
          <c:idx val="13"/>
          <c:order val="13"/>
          <c:tx>
            <c:strRef>
              <c:f>'Burn Rate Calculator V1'!$B$45:$C$45</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F2F6-45A8-B5ED-0CE74160A58E}"/>
            </c:ext>
          </c:extLst>
        </c:ser>
        <c:ser>
          <c:idx val="14"/>
          <c:order val="14"/>
          <c:tx>
            <c:strRef>
              <c:f>'Burn Rate Calculator V1'!$B$46:$C$46</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F2F6-45A8-B5ED-0CE74160A58E}"/>
            </c:ext>
          </c:extLst>
        </c:ser>
        <c:ser>
          <c:idx val="15"/>
          <c:order val="15"/>
          <c:tx>
            <c:strRef>
              <c:f>'Burn Rate Calculator V1'!$B$47:$C$47</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F2F6-45A8-B5ED-0CE74160A58E}"/>
            </c:ext>
          </c:extLst>
        </c:ser>
        <c:ser>
          <c:idx val="16"/>
          <c:order val="16"/>
          <c:tx>
            <c:strRef>
              <c:f>'Burn Rate Calculator V1'!$B$48:$C$48</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F2F6-45A8-B5ED-0CE74160A58E}"/>
            </c:ext>
          </c:extLst>
        </c:ser>
        <c:ser>
          <c:idx val="17"/>
          <c:order val="17"/>
          <c:tx>
            <c:strRef>
              <c:f>'Burn Rate Calculator V1'!$B$49:$C$49</c:f>
              <c:strCache>
                <c:ptCount val="2"/>
                <c:pt idx="0">
                  <c:v>Other</c:v>
                </c:pt>
                <c:pt idx="1">
                  <c:v>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F2F6-45A8-B5ED-0CE74160A58E}"/>
            </c:ext>
          </c:extLst>
        </c:ser>
        <c:ser>
          <c:idx val="19"/>
          <c:order val="18"/>
          <c:tx>
            <c:strRef>
              <c:f>'Burn Rate Calculator V1'!$B$50:$C$50</c:f>
              <c:strCache>
                <c:ptCount val="2"/>
                <c:pt idx="0">
                  <c:v>Other</c:v>
                </c:pt>
                <c:pt idx="1">
                  <c:v>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3668-44F1-BF6A-5B2E3EA9DD12}"/>
            </c:ext>
          </c:extLst>
        </c:ser>
        <c:ser>
          <c:idx val="20"/>
          <c:order val="19"/>
          <c:tx>
            <c:strRef>
              <c:f>'Burn Rate Calculator V1'!$B$51:$C$51</c:f>
              <c:strCache>
                <c:ptCount val="2"/>
                <c:pt idx="0">
                  <c:v>Other</c:v>
                </c:pt>
                <c:pt idx="1">
                  <c:v>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3668-44F1-BF6A-5B2E3EA9DD12}"/>
            </c:ext>
          </c:extLst>
        </c:ser>
        <c:ser>
          <c:idx val="21"/>
          <c:order val="20"/>
          <c:tx>
            <c:strRef>
              <c:f>'Burn Rate Calculator V1'!$B$52:$C$52</c:f>
              <c:strCache>
                <c:ptCount val="2"/>
                <c:pt idx="0">
                  <c:v>Other</c:v>
                </c:pt>
                <c:pt idx="1">
                  <c:v>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3668-44F1-BF6A-5B2E3EA9DD12}"/>
            </c:ext>
          </c:extLst>
        </c:ser>
        <c:ser>
          <c:idx val="18"/>
          <c:order val="21"/>
          <c:tx>
            <c:strRef>
              <c:f>'Burn Rate Calculator V1'!$B$53:$C$53</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3"/>
  <sheetViews>
    <sheetView showGridLines="0" zoomScale="60" zoomScaleNormal="60" workbookViewId="0">
      <pane ySplit="1" topLeftCell="A3" activePane="bottomLeft" state="frozen"/>
      <selection pane="bottomLeft" activeCell="D3" sqref="D3"/>
    </sheetView>
  </sheetViews>
  <sheetFormatPr defaultColWidth="9.21875" defaultRowHeight="14.4" x14ac:dyDescent="0.3"/>
  <cols>
    <col min="1" max="1" width="3.21875" style="21" customWidth="1"/>
    <col min="2" max="2" width="15.21875" style="21" customWidth="1"/>
    <col min="3" max="3" width="15.5546875" style="21" customWidth="1"/>
    <col min="4" max="4" width="13.5546875" style="21" customWidth="1"/>
    <col min="5" max="5" width="13.44140625" style="21" customWidth="1"/>
    <col min="6" max="6" width="14.77734375" style="21" customWidth="1"/>
    <col min="7" max="7" width="14.5546875" style="21" customWidth="1"/>
    <col min="8" max="17" width="16" style="21" customWidth="1"/>
    <col min="18" max="18" width="1.77734375" style="21" customWidth="1"/>
    <col min="19" max="19" width="13.77734375" style="21" customWidth="1"/>
    <col min="20" max="20" width="15.77734375" style="21" customWidth="1"/>
    <col min="21" max="21" width="20.44140625" style="21" customWidth="1"/>
    <col min="22" max="22" width="37.77734375" style="21" customWidth="1"/>
    <col min="23" max="23" width="1.5546875" style="21" customWidth="1"/>
    <col min="24" max="24" width="16" style="21" customWidth="1"/>
    <col min="25" max="25" width="12.5546875" style="21" customWidth="1"/>
    <col min="26" max="26" width="27.5546875" style="21" customWidth="1"/>
    <col min="27" max="27" width="43" style="21" customWidth="1"/>
    <col min="28" max="16384" width="9.21875" style="21"/>
  </cols>
  <sheetData>
    <row r="1" spans="1:27" s="20" customFormat="1" ht="33" customHeight="1" thickBot="1" x14ac:dyDescent="0.35">
      <c r="A1" s="19"/>
      <c r="B1" s="19"/>
      <c r="C1" s="19"/>
      <c r="D1" s="19"/>
      <c r="E1" s="19"/>
      <c r="F1" s="19"/>
      <c r="G1" s="19"/>
      <c r="H1" s="19"/>
      <c r="I1" s="19"/>
      <c r="J1" s="19"/>
      <c r="K1" s="19"/>
      <c r="L1" s="19"/>
      <c r="M1" s="19"/>
      <c r="N1" s="19"/>
      <c r="O1" s="19"/>
      <c r="P1" s="19"/>
      <c r="Q1" s="19"/>
      <c r="R1" s="19"/>
      <c r="S1" s="19"/>
      <c r="T1" s="19"/>
      <c r="U1" s="19"/>
      <c r="V1" s="19"/>
      <c r="W1" s="19"/>
    </row>
    <row r="2" spans="1:27" ht="15.6" x14ac:dyDescent="0.3">
      <c r="B2" s="140" t="s">
        <v>0</v>
      </c>
      <c r="C2" s="14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6" x14ac:dyDescent="0.3">
      <c r="B3" s="142"/>
      <c r="C3" s="14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8.600000000000001" thickBot="1" x14ac:dyDescent="0.4">
      <c r="B4" s="144"/>
      <c r="C4" s="145"/>
      <c r="D4" s="97" t="s">
        <v>58</v>
      </c>
      <c r="E4" s="46"/>
      <c r="F4" s="46"/>
      <c r="G4" s="46"/>
      <c r="H4" s="46"/>
      <c r="I4" s="46"/>
      <c r="J4" s="46"/>
      <c r="K4" s="46"/>
      <c r="L4" s="46"/>
      <c r="M4" s="46"/>
      <c r="N4" s="46"/>
      <c r="O4" s="46"/>
      <c r="P4" s="46"/>
      <c r="Q4" s="47"/>
      <c r="R4" s="25"/>
      <c r="W4" s="26"/>
    </row>
    <row r="5" spans="1:27" s="24" customFormat="1" ht="35.1" customHeight="1" x14ac:dyDescent="0.35">
      <c r="B5" s="146" t="s">
        <v>57</v>
      </c>
      <c r="C5" s="14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x14ac:dyDescent="0.35">
      <c r="B6" s="48" t="s">
        <v>18</v>
      </c>
      <c r="C6" s="49" t="s">
        <v>19</v>
      </c>
      <c r="D6" s="157" t="s">
        <v>20</v>
      </c>
      <c r="E6" s="158"/>
      <c r="F6" s="158"/>
      <c r="G6" s="158"/>
      <c r="H6" s="158"/>
      <c r="I6" s="15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6" x14ac:dyDescent="0.3">
      <c r="B7" s="137" t="s">
        <v>25</v>
      </c>
      <c r="C7" s="1" t="s">
        <v>26</v>
      </c>
      <c r="D7" s="2">
        <v>500</v>
      </c>
      <c r="E7" s="2">
        <v>475</v>
      </c>
      <c r="F7" s="2">
        <v>400</v>
      </c>
      <c r="G7" s="2">
        <v>350</v>
      </c>
      <c r="H7" s="2"/>
      <c r="I7" s="2"/>
      <c r="J7" s="2"/>
      <c r="K7" s="2"/>
      <c r="L7" s="2"/>
      <c r="M7" s="2"/>
      <c r="N7" s="2"/>
      <c r="O7" s="2"/>
      <c r="P7" s="2"/>
      <c r="Q7" s="3"/>
      <c r="R7" s="22"/>
      <c r="S7" s="114" t="str">
        <f>B7</f>
        <v>Gowns</v>
      </c>
      <c r="T7" s="68" t="str">
        <f t="shared" ref="T7:T28" si="0">IF(C7="","",C7)</f>
        <v>Size 1</v>
      </c>
      <c r="U7" s="15">
        <f>IF(SUM(E32:Q32)&gt;0,AVERAGE(E32:Q32),"")</f>
        <v>50</v>
      </c>
      <c r="V7" s="123">
        <f>IF(SUM(U7:U9)&gt;0,SUM(U7:U9),"")</f>
        <v>50</v>
      </c>
      <c r="W7" s="23"/>
      <c r="X7" s="117" t="str">
        <f>B7</f>
        <v>Gowns</v>
      </c>
      <c r="Y7" s="68" t="str">
        <f>IF(C7="","",C7)</f>
        <v>Size 1</v>
      </c>
      <c r="Z7" s="71">
        <f>IF(SUM(E82:Q82)&gt;0,AVERAGE(E82:Q82),"")</f>
        <v>1.9505494505494505</v>
      </c>
      <c r="AA7" s="111">
        <f>IF(SUM(Z7:Z9)&gt;0,SUM(Z7:Z9),"")</f>
        <v>1.9505494505494505</v>
      </c>
    </row>
    <row r="8" spans="1:27" ht="15.6" x14ac:dyDescent="0.3">
      <c r="B8" s="138"/>
      <c r="C8" s="1" t="s">
        <v>27</v>
      </c>
      <c r="D8" s="2"/>
      <c r="E8" s="2"/>
      <c r="F8" s="2"/>
      <c r="G8" s="2"/>
      <c r="H8" s="2"/>
      <c r="I8" s="2"/>
      <c r="J8" s="2"/>
      <c r="K8" s="2"/>
      <c r="L8" s="2"/>
      <c r="M8" s="2"/>
      <c r="N8" s="2"/>
      <c r="O8" s="2"/>
      <c r="P8" s="2"/>
      <c r="Q8" s="3"/>
      <c r="R8" s="22"/>
      <c r="S8" s="115"/>
      <c r="T8" s="68" t="str">
        <f t="shared" si="0"/>
        <v>Size 2</v>
      </c>
      <c r="U8" s="15" t="str">
        <f t="shared" ref="U8:U28" si="1">IF(SUM(E33:Q33)&gt;0,AVERAGE(E33:Q33),"")</f>
        <v/>
      </c>
      <c r="V8" s="123"/>
      <c r="W8" s="23"/>
      <c r="X8" s="117"/>
      <c r="Y8" s="68" t="str">
        <f t="shared" ref="Y8:Y28" si="2">IF(C8="","",C8)</f>
        <v>Size 2</v>
      </c>
      <c r="Z8" s="71" t="str">
        <f t="shared" ref="Z8:Z28" si="3">IF(SUM(E83:Q83)&gt;0,AVERAGE(E83:Q83),"")</f>
        <v/>
      </c>
      <c r="AA8" s="112"/>
    </row>
    <row r="9" spans="1:27" ht="15.6" x14ac:dyDescent="0.3">
      <c r="B9" s="139"/>
      <c r="C9" s="1" t="s">
        <v>28</v>
      </c>
      <c r="D9" s="2"/>
      <c r="E9" s="2"/>
      <c r="F9" s="2"/>
      <c r="G9" s="2"/>
      <c r="H9" s="2"/>
      <c r="I9" s="2"/>
      <c r="J9" s="2"/>
      <c r="K9" s="2"/>
      <c r="L9" s="2"/>
      <c r="M9" s="2"/>
      <c r="N9" s="2"/>
      <c r="O9" s="2"/>
      <c r="P9" s="2"/>
      <c r="Q9" s="3"/>
      <c r="R9" s="22"/>
      <c r="S9" s="116"/>
      <c r="T9" s="68" t="str">
        <f t="shared" si="0"/>
        <v>Size 3</v>
      </c>
      <c r="U9" s="15" t="str">
        <f t="shared" si="1"/>
        <v/>
      </c>
      <c r="V9" s="123"/>
      <c r="W9" s="23"/>
      <c r="X9" s="117"/>
      <c r="Y9" s="68" t="str">
        <f t="shared" si="2"/>
        <v>Size 3</v>
      </c>
      <c r="Z9" s="71" t="str">
        <f t="shared" si="3"/>
        <v/>
      </c>
      <c r="AA9" s="112"/>
    </row>
    <row r="10" spans="1:27" ht="15.6" x14ac:dyDescent="0.3">
      <c r="B10" s="137" t="s">
        <v>29</v>
      </c>
      <c r="C10" s="1" t="s">
        <v>30</v>
      </c>
      <c r="D10" s="2"/>
      <c r="E10" s="2"/>
      <c r="F10" s="2"/>
      <c r="G10" s="2"/>
      <c r="H10" s="2"/>
      <c r="I10" s="2"/>
      <c r="J10" s="2"/>
      <c r="K10" s="2"/>
      <c r="L10" s="2"/>
      <c r="M10" s="2"/>
      <c r="N10" s="2"/>
      <c r="O10" s="2"/>
      <c r="P10" s="2"/>
      <c r="Q10" s="3"/>
      <c r="R10" s="22"/>
      <c r="S10" s="114" t="str">
        <f>B10</f>
        <v>Gloves</v>
      </c>
      <c r="T10" s="68" t="str">
        <f t="shared" si="0"/>
        <v>small</v>
      </c>
      <c r="U10" s="15" t="str">
        <f t="shared" si="1"/>
        <v/>
      </c>
      <c r="V10" s="123" t="str">
        <f>IF(SUM(U10:U13)&gt;0,SUM(U10:U13),"")</f>
        <v/>
      </c>
      <c r="W10" s="23"/>
      <c r="X10" s="117" t="str">
        <f>B10</f>
        <v>Gloves</v>
      </c>
      <c r="Y10" s="68" t="str">
        <f t="shared" si="2"/>
        <v>small</v>
      </c>
      <c r="Z10" s="71" t="str">
        <f t="shared" si="3"/>
        <v/>
      </c>
      <c r="AA10" s="111" t="str">
        <f>IF(SUM(Z10:Z13)&gt;0,SUM(Z10:Z13),"")</f>
        <v/>
      </c>
    </row>
    <row r="11" spans="1:27" ht="15.6" x14ac:dyDescent="0.3">
      <c r="B11" s="138"/>
      <c r="C11" s="1" t="s">
        <v>31</v>
      </c>
      <c r="D11" s="2"/>
      <c r="E11" s="2"/>
      <c r="F11" s="2"/>
      <c r="G11" s="2"/>
      <c r="H11" s="2"/>
      <c r="I11" s="2"/>
      <c r="J11" s="2"/>
      <c r="K11" s="2"/>
      <c r="L11" s="2"/>
      <c r="M11" s="2"/>
      <c r="N11" s="2"/>
      <c r="O11" s="2"/>
      <c r="P11" s="2"/>
      <c r="Q11" s="3"/>
      <c r="R11" s="22"/>
      <c r="S11" s="115"/>
      <c r="T11" s="68" t="str">
        <f t="shared" si="0"/>
        <v>medium</v>
      </c>
      <c r="U11" s="15" t="str">
        <f t="shared" si="1"/>
        <v/>
      </c>
      <c r="V11" s="123"/>
      <c r="W11" s="23"/>
      <c r="X11" s="117"/>
      <c r="Y11" s="68" t="str">
        <f t="shared" si="2"/>
        <v>medium</v>
      </c>
      <c r="Z11" s="71" t="str">
        <f t="shared" si="3"/>
        <v/>
      </c>
      <c r="AA11" s="112"/>
    </row>
    <row r="12" spans="1:27" ht="15.6" x14ac:dyDescent="0.3">
      <c r="B12" s="138"/>
      <c r="C12" s="1" t="s">
        <v>32</v>
      </c>
      <c r="D12" s="2"/>
      <c r="E12" s="2"/>
      <c r="F12" s="2"/>
      <c r="G12" s="2"/>
      <c r="H12" s="2"/>
      <c r="I12" s="2"/>
      <c r="J12" s="2"/>
      <c r="K12" s="2"/>
      <c r="L12" s="2"/>
      <c r="M12" s="2"/>
      <c r="N12" s="2"/>
      <c r="O12" s="2"/>
      <c r="P12" s="2"/>
      <c r="Q12" s="3"/>
      <c r="R12" s="22"/>
      <c r="S12" s="115"/>
      <c r="T12" s="68" t="str">
        <f t="shared" si="0"/>
        <v>large</v>
      </c>
      <c r="U12" s="15" t="str">
        <f t="shared" si="1"/>
        <v/>
      </c>
      <c r="V12" s="123"/>
      <c r="W12" s="23"/>
      <c r="X12" s="117"/>
      <c r="Y12" s="68" t="str">
        <f t="shared" si="2"/>
        <v>large</v>
      </c>
      <c r="Z12" s="71" t="str">
        <f t="shared" si="3"/>
        <v/>
      </c>
      <c r="AA12" s="112"/>
    </row>
    <row r="13" spans="1:27" ht="15.6" x14ac:dyDescent="0.3">
      <c r="B13" s="139"/>
      <c r="C13" s="1" t="s">
        <v>33</v>
      </c>
      <c r="D13" s="2"/>
      <c r="E13" s="2"/>
      <c r="F13" s="2"/>
      <c r="G13" s="2"/>
      <c r="H13" s="2"/>
      <c r="I13" s="2"/>
      <c r="J13" s="2"/>
      <c r="K13" s="2"/>
      <c r="L13" s="2"/>
      <c r="M13" s="2"/>
      <c r="N13" s="2"/>
      <c r="O13" s="2"/>
      <c r="P13" s="2"/>
      <c r="Q13" s="3"/>
      <c r="R13" s="22"/>
      <c r="S13" s="116"/>
      <c r="T13" s="68" t="str">
        <f t="shared" si="0"/>
        <v>extra large</v>
      </c>
      <c r="U13" s="15" t="str">
        <f t="shared" si="1"/>
        <v/>
      </c>
      <c r="V13" s="123"/>
      <c r="W13" s="23"/>
      <c r="X13" s="117"/>
      <c r="Y13" s="68" t="str">
        <f t="shared" si="2"/>
        <v>extra large</v>
      </c>
      <c r="Z13" s="71" t="str">
        <f t="shared" si="3"/>
        <v/>
      </c>
      <c r="AA13" s="112"/>
    </row>
    <row r="14" spans="1:27" ht="15.6" x14ac:dyDescent="0.3">
      <c r="B14" s="137" t="s">
        <v>34</v>
      </c>
      <c r="C14" s="1"/>
      <c r="D14" s="2"/>
      <c r="E14" s="2"/>
      <c r="F14" s="2"/>
      <c r="G14" s="2"/>
      <c r="H14" s="2"/>
      <c r="I14" s="2"/>
      <c r="J14" s="2"/>
      <c r="K14" s="2"/>
      <c r="L14" s="2"/>
      <c r="M14" s="2"/>
      <c r="N14" s="2"/>
      <c r="O14" s="2"/>
      <c r="P14" s="2"/>
      <c r="Q14" s="3"/>
      <c r="R14" s="22"/>
      <c r="S14" s="114" t="str">
        <f>B14</f>
        <v>Respirators</v>
      </c>
      <c r="T14" s="68" t="str">
        <f t="shared" si="0"/>
        <v/>
      </c>
      <c r="U14" s="15" t="str">
        <f t="shared" si="1"/>
        <v/>
      </c>
      <c r="V14" s="123" t="str">
        <f>IF(SUM(U14:U19)&gt;0,SUM(U14:U19),"")</f>
        <v/>
      </c>
      <c r="W14" s="23"/>
      <c r="X14" s="117" t="str">
        <f>B14</f>
        <v>Respirators</v>
      </c>
      <c r="Y14" s="68" t="str">
        <f t="shared" si="2"/>
        <v/>
      </c>
      <c r="Z14" s="71" t="str">
        <f t="shared" si="3"/>
        <v/>
      </c>
      <c r="AA14" s="111" t="str">
        <f>IF(SUM(Z14:Z19)&gt;0,SUM(Z14:Z19),"")</f>
        <v/>
      </c>
    </row>
    <row r="15" spans="1:27" ht="15.6" x14ac:dyDescent="0.3">
      <c r="B15" s="138"/>
      <c r="C15" s="1"/>
      <c r="D15" s="2"/>
      <c r="E15" s="2"/>
      <c r="F15" s="2"/>
      <c r="G15" s="2"/>
      <c r="H15" s="2"/>
      <c r="I15" s="2"/>
      <c r="J15" s="2"/>
      <c r="K15" s="2"/>
      <c r="L15" s="2"/>
      <c r="M15" s="2"/>
      <c r="N15" s="2"/>
      <c r="O15" s="2"/>
      <c r="P15" s="2"/>
      <c r="Q15" s="3"/>
      <c r="R15" s="22"/>
      <c r="S15" s="115"/>
      <c r="T15" s="68" t="str">
        <f t="shared" si="0"/>
        <v/>
      </c>
      <c r="U15" s="15" t="str">
        <f t="shared" si="1"/>
        <v/>
      </c>
      <c r="V15" s="123"/>
      <c r="W15" s="23"/>
      <c r="X15" s="117"/>
      <c r="Y15" s="68" t="str">
        <f t="shared" si="2"/>
        <v/>
      </c>
      <c r="Z15" s="71" t="str">
        <f t="shared" si="3"/>
        <v/>
      </c>
      <c r="AA15" s="112"/>
    </row>
    <row r="16" spans="1:27" ht="15.6" x14ac:dyDescent="0.3">
      <c r="B16" s="138"/>
      <c r="C16" s="1"/>
      <c r="D16" s="2"/>
      <c r="E16" s="2"/>
      <c r="F16" s="2"/>
      <c r="G16" s="2"/>
      <c r="H16" s="2"/>
      <c r="I16" s="2"/>
      <c r="J16" s="2"/>
      <c r="K16" s="2"/>
      <c r="L16" s="2"/>
      <c r="M16" s="2"/>
      <c r="N16" s="2"/>
      <c r="O16" s="2"/>
      <c r="P16" s="2"/>
      <c r="Q16" s="3"/>
      <c r="R16" s="22"/>
      <c r="S16" s="115"/>
      <c r="T16" s="68" t="str">
        <f t="shared" si="0"/>
        <v/>
      </c>
      <c r="U16" s="15" t="str">
        <f t="shared" si="1"/>
        <v/>
      </c>
      <c r="V16" s="123"/>
      <c r="W16" s="23"/>
      <c r="X16" s="117"/>
      <c r="Y16" s="68" t="str">
        <f t="shared" si="2"/>
        <v/>
      </c>
      <c r="Z16" s="71" t="str">
        <f t="shared" si="3"/>
        <v/>
      </c>
      <c r="AA16" s="112"/>
    </row>
    <row r="17" spans="2:27" ht="15.6" x14ac:dyDescent="0.3">
      <c r="B17" s="138"/>
      <c r="C17" s="1"/>
      <c r="D17" s="2"/>
      <c r="E17" s="2"/>
      <c r="F17" s="2"/>
      <c r="G17" s="2"/>
      <c r="H17" s="2"/>
      <c r="I17" s="2"/>
      <c r="J17" s="2"/>
      <c r="K17" s="2"/>
      <c r="L17" s="2"/>
      <c r="M17" s="2"/>
      <c r="N17" s="2"/>
      <c r="O17" s="2"/>
      <c r="P17" s="2"/>
      <c r="Q17" s="3"/>
      <c r="R17" s="22"/>
      <c r="S17" s="115"/>
      <c r="T17" s="68" t="str">
        <f t="shared" si="0"/>
        <v/>
      </c>
      <c r="U17" s="15" t="str">
        <f t="shared" si="1"/>
        <v/>
      </c>
      <c r="V17" s="123"/>
      <c r="W17" s="23"/>
      <c r="X17" s="117"/>
      <c r="Y17" s="68" t="str">
        <f t="shared" si="2"/>
        <v/>
      </c>
      <c r="Z17" s="71" t="str">
        <f t="shared" si="3"/>
        <v/>
      </c>
      <c r="AA17" s="112"/>
    </row>
    <row r="18" spans="2:27" ht="15.6" x14ac:dyDescent="0.3">
      <c r="B18" s="138"/>
      <c r="C18" s="1"/>
      <c r="D18" s="2"/>
      <c r="E18" s="2"/>
      <c r="F18" s="2"/>
      <c r="G18" s="2"/>
      <c r="H18" s="2"/>
      <c r="I18" s="2"/>
      <c r="J18" s="2"/>
      <c r="K18" s="2"/>
      <c r="L18" s="2"/>
      <c r="M18" s="2"/>
      <c r="N18" s="2"/>
      <c r="O18" s="2"/>
      <c r="P18" s="2"/>
      <c r="Q18" s="3"/>
      <c r="R18" s="22"/>
      <c r="S18" s="115"/>
      <c r="T18" s="68" t="str">
        <f t="shared" si="0"/>
        <v/>
      </c>
      <c r="U18" s="15" t="str">
        <f t="shared" si="1"/>
        <v/>
      </c>
      <c r="V18" s="123"/>
      <c r="W18" s="23"/>
      <c r="X18" s="117"/>
      <c r="Y18" s="68" t="str">
        <f t="shared" si="2"/>
        <v/>
      </c>
      <c r="Z18" s="71" t="str">
        <f t="shared" si="3"/>
        <v/>
      </c>
      <c r="AA18" s="112"/>
    </row>
    <row r="19" spans="2:27" ht="15.6" x14ac:dyDescent="0.3">
      <c r="B19" s="139"/>
      <c r="C19" s="1"/>
      <c r="D19" s="2"/>
      <c r="E19" s="2"/>
      <c r="F19" s="2"/>
      <c r="G19" s="2"/>
      <c r="H19" s="2"/>
      <c r="I19" s="2"/>
      <c r="J19" s="2"/>
      <c r="K19" s="2"/>
      <c r="L19" s="2"/>
      <c r="M19" s="2"/>
      <c r="N19" s="2"/>
      <c r="O19" s="2"/>
      <c r="P19" s="2"/>
      <c r="Q19" s="3"/>
      <c r="R19" s="22"/>
      <c r="S19" s="116"/>
      <c r="T19" s="68" t="str">
        <f t="shared" si="0"/>
        <v/>
      </c>
      <c r="U19" s="15" t="str">
        <f t="shared" si="1"/>
        <v/>
      </c>
      <c r="V19" s="123"/>
      <c r="W19" s="23"/>
      <c r="X19" s="117"/>
      <c r="Y19" s="68" t="str">
        <f t="shared" si="2"/>
        <v/>
      </c>
      <c r="Z19" s="71" t="str">
        <f t="shared" si="3"/>
        <v/>
      </c>
      <c r="AA19" s="112"/>
    </row>
    <row r="20" spans="2:27" ht="15.6" x14ac:dyDescent="0.3">
      <c r="B20" s="137" t="s">
        <v>35</v>
      </c>
      <c r="C20" s="1"/>
      <c r="D20" s="2"/>
      <c r="E20" s="2"/>
      <c r="F20" s="2"/>
      <c r="G20" s="2"/>
      <c r="H20" s="2"/>
      <c r="I20" s="2"/>
      <c r="J20" s="2"/>
      <c r="K20" s="2"/>
      <c r="L20" s="2"/>
      <c r="M20" s="2"/>
      <c r="N20" s="2"/>
      <c r="O20" s="2"/>
      <c r="P20" s="2"/>
      <c r="Q20" s="3"/>
      <c r="R20" s="22"/>
      <c r="S20" s="114" t="str">
        <f>B20</f>
        <v>Surgical Masks</v>
      </c>
      <c r="T20" s="68" t="str">
        <f t="shared" si="0"/>
        <v/>
      </c>
      <c r="U20" s="15" t="str">
        <f t="shared" si="1"/>
        <v/>
      </c>
      <c r="V20" s="123" t="str">
        <f>IF(SUM(U20:U21)&gt;0,SUM(U20:U21),"")</f>
        <v/>
      </c>
      <c r="W20" s="23"/>
      <c r="X20" s="117" t="str">
        <f>B20</f>
        <v>Surgical Masks</v>
      </c>
      <c r="Y20" s="68" t="str">
        <f t="shared" si="2"/>
        <v/>
      </c>
      <c r="Z20" s="71" t="str">
        <f t="shared" si="3"/>
        <v/>
      </c>
      <c r="AA20" s="111" t="str">
        <f>IF(SUM(Z20:Z21)&gt;0,SUM(Z20:Z21),"")</f>
        <v/>
      </c>
    </row>
    <row r="21" spans="2:27" ht="15.6" x14ac:dyDescent="0.3">
      <c r="B21" s="139"/>
      <c r="C21" s="1"/>
      <c r="D21" s="2"/>
      <c r="E21" s="2"/>
      <c r="F21" s="2"/>
      <c r="G21" s="2"/>
      <c r="H21" s="2"/>
      <c r="I21" s="2"/>
      <c r="J21" s="2"/>
      <c r="K21" s="2"/>
      <c r="L21" s="2"/>
      <c r="M21" s="2"/>
      <c r="N21" s="2"/>
      <c r="O21" s="2"/>
      <c r="P21" s="2"/>
      <c r="Q21" s="3"/>
      <c r="R21" s="22"/>
      <c r="S21" s="116"/>
      <c r="T21" s="68" t="str">
        <f t="shared" si="0"/>
        <v/>
      </c>
      <c r="U21" s="15" t="str">
        <f t="shared" si="1"/>
        <v/>
      </c>
      <c r="V21" s="123"/>
      <c r="W21" s="23"/>
      <c r="X21" s="117"/>
      <c r="Y21" s="68" t="str">
        <f t="shared" si="2"/>
        <v/>
      </c>
      <c r="Z21" s="71" t="str">
        <f t="shared" si="3"/>
        <v/>
      </c>
      <c r="AA21" s="112"/>
    </row>
    <row r="22" spans="2:27" ht="15.6" x14ac:dyDescent="0.3">
      <c r="B22" s="137" t="s">
        <v>59</v>
      </c>
      <c r="C22" s="1"/>
      <c r="D22" s="2"/>
      <c r="E22" s="2"/>
      <c r="F22" s="2"/>
      <c r="G22" s="2"/>
      <c r="H22" s="2"/>
      <c r="I22" s="2"/>
      <c r="J22" s="2"/>
      <c r="K22" s="2"/>
      <c r="L22" s="2"/>
      <c r="M22" s="2"/>
      <c r="N22" s="2"/>
      <c r="O22" s="2"/>
      <c r="P22" s="2"/>
      <c r="Q22" s="3"/>
      <c r="R22" s="22"/>
      <c r="S22" s="114" t="str">
        <f>B22</f>
        <v>Face Shields</v>
      </c>
      <c r="T22" s="68" t="str">
        <f t="shared" si="0"/>
        <v/>
      </c>
      <c r="U22" s="15" t="str">
        <f t="shared" si="1"/>
        <v/>
      </c>
      <c r="V22" s="123" t="str">
        <f>IF(SUM(U22:U23)&gt;0,SUM(U22:U23),"")</f>
        <v/>
      </c>
      <c r="W22" s="23"/>
      <c r="X22" s="117" t="str">
        <f>B22</f>
        <v>Face Shields</v>
      </c>
      <c r="Y22" s="68" t="str">
        <f t="shared" si="2"/>
        <v/>
      </c>
      <c r="Z22" s="71" t="str">
        <f t="shared" si="3"/>
        <v/>
      </c>
      <c r="AA22" s="111" t="str">
        <f>IF(SUM(Z22:Z23)&gt;0,SUM(Z22:Z23),"")</f>
        <v/>
      </c>
    </row>
    <row r="23" spans="2:27" ht="15.6" x14ac:dyDescent="0.3">
      <c r="B23" s="139"/>
      <c r="C23" s="1"/>
      <c r="D23" s="2"/>
      <c r="E23" s="2"/>
      <c r="F23" s="2"/>
      <c r="G23" s="2"/>
      <c r="H23" s="2"/>
      <c r="I23" s="2"/>
      <c r="J23" s="2"/>
      <c r="K23" s="2"/>
      <c r="L23" s="2"/>
      <c r="M23" s="2"/>
      <c r="N23" s="2"/>
      <c r="O23" s="2"/>
      <c r="P23" s="2"/>
      <c r="Q23" s="3"/>
      <c r="R23" s="22"/>
      <c r="S23" s="116"/>
      <c r="T23" s="68" t="str">
        <f t="shared" si="0"/>
        <v/>
      </c>
      <c r="U23" s="15" t="str">
        <f t="shared" si="1"/>
        <v/>
      </c>
      <c r="V23" s="123"/>
      <c r="W23" s="23"/>
      <c r="X23" s="117"/>
      <c r="Y23" s="68" t="str">
        <f t="shared" si="2"/>
        <v/>
      </c>
      <c r="Z23" s="71" t="str">
        <f t="shared" si="3"/>
        <v/>
      </c>
      <c r="AA23" s="113"/>
    </row>
    <row r="24" spans="2:27" ht="15.6" x14ac:dyDescent="0.3">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6" x14ac:dyDescent="0.3">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6" x14ac:dyDescent="0.3">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6" x14ac:dyDescent="0.3">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6" x14ac:dyDescent="0.3">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6" x14ac:dyDescent="0.3">
      <c r="B29" s="126" t="s">
        <v>37</v>
      </c>
      <c r="C29" s="127"/>
      <c r="D29" s="30"/>
      <c r="E29" s="30"/>
      <c r="F29" s="30"/>
      <c r="G29" s="30"/>
      <c r="H29" s="89"/>
      <c r="I29" s="89"/>
      <c r="J29" s="89"/>
      <c r="K29" s="89"/>
      <c r="L29" s="89"/>
      <c r="M29" s="89"/>
      <c r="N29" s="89"/>
      <c r="O29" s="89"/>
      <c r="P29" s="89"/>
      <c r="Q29" s="90"/>
      <c r="R29" s="22"/>
      <c r="W29" s="23"/>
    </row>
    <row r="30" spans="2:27" ht="18" x14ac:dyDescent="0.35">
      <c r="B30" s="128"/>
      <c r="C30" s="129"/>
      <c r="D30" s="98" t="s">
        <v>38</v>
      </c>
      <c r="E30" s="32"/>
      <c r="F30" s="32"/>
      <c r="G30" s="32"/>
      <c r="H30" s="91"/>
      <c r="I30" s="91"/>
      <c r="J30" s="91"/>
      <c r="K30" s="91"/>
      <c r="L30" s="91"/>
      <c r="M30" s="91"/>
      <c r="N30" s="91"/>
      <c r="O30" s="91"/>
      <c r="P30" s="91"/>
      <c r="Q30" s="92"/>
      <c r="R30" s="22"/>
      <c r="S30" s="22"/>
      <c r="T30" s="22"/>
      <c r="U30" s="22"/>
      <c r="V30" s="22"/>
      <c r="W30" s="23"/>
    </row>
    <row r="31" spans="2:27" ht="15" customHeight="1" x14ac:dyDescent="0.3">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6" x14ac:dyDescent="0.3">
      <c r="B32" s="118" t="str">
        <f>B7</f>
        <v>Gowns</v>
      </c>
      <c r="C32" s="40" t="str">
        <f>IF(C7="","",C7)</f>
        <v>Size 1</v>
      </c>
      <c r="D32" s="134"/>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6" x14ac:dyDescent="0.3">
      <c r="B33" s="124"/>
      <c r="C33" s="40" t="str">
        <f>IF(C8="","",C8)</f>
        <v>Size 2</v>
      </c>
      <c r="D33" s="135"/>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6" x14ac:dyDescent="0.3">
      <c r="B34" s="119"/>
      <c r="C34" s="40" t="str">
        <f>IF(C9="","",C9)</f>
        <v>Size 3</v>
      </c>
      <c r="D34" s="135"/>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x14ac:dyDescent="0.3">
      <c r="B35" s="118" t="str">
        <f>B10</f>
        <v>Gloves</v>
      </c>
      <c r="C35" s="40" t="str">
        <f t="shared" ref="C35:C53" si="11">IF(C10="","",C10)</f>
        <v>small</v>
      </c>
      <c r="D35" s="135"/>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6" x14ac:dyDescent="0.3">
      <c r="B36" s="124"/>
      <c r="C36" s="40" t="str">
        <f t="shared" si="11"/>
        <v>medium</v>
      </c>
      <c r="D36" s="135"/>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6" x14ac:dyDescent="0.3">
      <c r="B37" s="124"/>
      <c r="C37" s="40" t="str">
        <f t="shared" si="11"/>
        <v>large</v>
      </c>
      <c r="D37" s="135"/>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6" x14ac:dyDescent="0.3">
      <c r="B38" s="119"/>
      <c r="C38" s="40" t="str">
        <f t="shared" si="11"/>
        <v>extra large</v>
      </c>
      <c r="D38" s="135"/>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6" x14ac:dyDescent="0.3">
      <c r="B39" s="118" t="str">
        <f>B14</f>
        <v>Respirators</v>
      </c>
      <c r="C39" s="40" t="str">
        <f t="shared" si="11"/>
        <v/>
      </c>
      <c r="D39" s="135"/>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6" x14ac:dyDescent="0.3">
      <c r="B40" s="124"/>
      <c r="C40" s="40" t="str">
        <f t="shared" si="11"/>
        <v/>
      </c>
      <c r="D40" s="135"/>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6" x14ac:dyDescent="0.3">
      <c r="B41" s="124"/>
      <c r="C41" s="40" t="str">
        <f t="shared" si="11"/>
        <v/>
      </c>
      <c r="D41" s="135"/>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6" x14ac:dyDescent="0.3">
      <c r="B42" s="124"/>
      <c r="C42" s="40" t="str">
        <f t="shared" si="11"/>
        <v/>
      </c>
      <c r="D42" s="135"/>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6" x14ac:dyDescent="0.3">
      <c r="B43" s="124"/>
      <c r="C43" s="40" t="str">
        <f t="shared" si="11"/>
        <v/>
      </c>
      <c r="D43" s="135"/>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6" x14ac:dyDescent="0.3">
      <c r="B44" s="119"/>
      <c r="C44" s="40" t="str">
        <f t="shared" si="11"/>
        <v/>
      </c>
      <c r="D44" s="135"/>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6" x14ac:dyDescent="0.3">
      <c r="B45" s="118" t="str">
        <f>B20</f>
        <v>Surgical Masks</v>
      </c>
      <c r="C45" s="40" t="str">
        <f t="shared" si="11"/>
        <v/>
      </c>
      <c r="D45" s="135"/>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6" x14ac:dyDescent="0.3">
      <c r="B46" s="119"/>
      <c r="C46" s="40" t="str">
        <f t="shared" si="11"/>
        <v/>
      </c>
      <c r="D46" s="135"/>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6" x14ac:dyDescent="0.3">
      <c r="B47" s="118" t="str">
        <f>B22</f>
        <v>Face Shields</v>
      </c>
      <c r="C47" s="40" t="str">
        <f t="shared" si="11"/>
        <v/>
      </c>
      <c r="D47" s="135"/>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6" x14ac:dyDescent="0.3">
      <c r="B48" s="119"/>
      <c r="C48" s="40" t="str">
        <f t="shared" si="11"/>
        <v/>
      </c>
      <c r="D48" s="135"/>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6" x14ac:dyDescent="0.3">
      <c r="B49" s="39" t="str">
        <f>IF(B24="","",B24)</f>
        <v>Other</v>
      </c>
      <c r="C49" s="40">
        <f t="shared" si="11"/>
        <v>1</v>
      </c>
      <c r="D49" s="135"/>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6" x14ac:dyDescent="0.3">
      <c r="B50" s="39" t="str">
        <f t="shared" ref="B50:B53" si="27">IF(B25="","",B25)</f>
        <v>Other</v>
      </c>
      <c r="C50" s="40">
        <f t="shared" si="11"/>
        <v>2</v>
      </c>
      <c r="D50" s="135"/>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6" x14ac:dyDescent="0.3">
      <c r="B51" s="39" t="str">
        <f t="shared" si="27"/>
        <v>Other</v>
      </c>
      <c r="C51" s="40">
        <f t="shared" si="11"/>
        <v>3</v>
      </c>
      <c r="D51" s="135"/>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6" x14ac:dyDescent="0.3">
      <c r="B52" s="39" t="str">
        <f t="shared" si="27"/>
        <v>Other</v>
      </c>
      <c r="C52" s="40">
        <f t="shared" si="11"/>
        <v>4</v>
      </c>
      <c r="D52" s="135"/>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2" thickBot="1" x14ac:dyDescent="0.35">
      <c r="B53" s="39" t="str">
        <f t="shared" si="27"/>
        <v>Other</v>
      </c>
      <c r="C53" s="69">
        <f t="shared" si="11"/>
        <v>5</v>
      </c>
      <c r="D53" s="136"/>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6" x14ac:dyDescent="0.3">
      <c r="B54" s="130" t="s">
        <v>52</v>
      </c>
      <c r="C54" s="131"/>
      <c r="D54" s="11"/>
      <c r="E54" s="11"/>
      <c r="F54" s="11"/>
      <c r="G54" s="11"/>
      <c r="H54" s="82"/>
      <c r="I54" s="82"/>
      <c r="J54" s="82"/>
      <c r="K54" s="82"/>
      <c r="L54" s="82"/>
      <c r="M54" s="82"/>
      <c r="N54" s="82"/>
      <c r="O54" s="82"/>
      <c r="P54" s="82"/>
      <c r="Q54" s="83"/>
      <c r="R54" s="22"/>
      <c r="S54" s="22"/>
      <c r="T54" s="22"/>
      <c r="U54" s="22"/>
      <c r="V54" s="22"/>
    </row>
    <row r="55" spans="2:22" ht="18" x14ac:dyDescent="0.35">
      <c r="B55" s="132"/>
      <c r="C55" s="133"/>
      <c r="D55" s="125" t="s">
        <v>53</v>
      </c>
      <c r="E55" s="125"/>
      <c r="F55" s="125"/>
      <c r="G55" s="125"/>
      <c r="H55" s="84"/>
      <c r="I55" s="84"/>
      <c r="J55" s="84"/>
      <c r="K55" s="84"/>
      <c r="L55" s="84"/>
      <c r="M55" s="84"/>
      <c r="N55" s="84"/>
      <c r="O55" s="84"/>
      <c r="P55" s="84"/>
      <c r="Q55" s="85"/>
      <c r="R55" s="22"/>
      <c r="S55" s="22"/>
      <c r="T55" s="22"/>
      <c r="U55" s="22"/>
      <c r="V55" s="22"/>
    </row>
    <row r="56" spans="2:22" ht="18" customHeight="1" x14ac:dyDescent="0.3">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6" x14ac:dyDescent="0.3">
      <c r="B57" s="120"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6" x14ac:dyDescent="0.3">
      <c r="B58" s="121"/>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6" x14ac:dyDescent="0.3">
      <c r="B59" s="122"/>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6" x14ac:dyDescent="0.3">
      <c r="B60" s="120"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6" x14ac:dyDescent="0.3">
      <c r="B61" s="121"/>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6" x14ac:dyDescent="0.3">
      <c r="B62" s="121"/>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6" x14ac:dyDescent="0.3">
      <c r="B63" s="122"/>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6" x14ac:dyDescent="0.3">
      <c r="B64" s="120"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6" x14ac:dyDescent="0.3">
      <c r="B65" s="121"/>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6" x14ac:dyDescent="0.3">
      <c r="B66" s="121"/>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6" x14ac:dyDescent="0.3">
      <c r="B67" s="121"/>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6" x14ac:dyDescent="0.3">
      <c r="B68" s="121"/>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6" x14ac:dyDescent="0.3">
      <c r="B69" s="122"/>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6" x14ac:dyDescent="0.3">
      <c r="B70" s="120"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6" x14ac:dyDescent="0.3">
      <c r="B71" s="122"/>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6" x14ac:dyDescent="0.3">
      <c r="B72" s="120"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6" x14ac:dyDescent="0.3">
      <c r="B73" s="122"/>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6" x14ac:dyDescent="0.3">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6" x14ac:dyDescent="0.3">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6" x14ac:dyDescent="0.3">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6" x14ac:dyDescent="0.3">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2" thickBot="1" x14ac:dyDescent="0.35">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6" x14ac:dyDescent="0.3">
      <c r="B79" s="148" t="s">
        <v>55</v>
      </c>
      <c r="C79" s="149"/>
      <c r="D79" s="64"/>
      <c r="E79" s="64"/>
      <c r="F79" s="64"/>
      <c r="G79" s="64"/>
      <c r="H79" s="86"/>
      <c r="I79" s="86"/>
      <c r="J79" s="86"/>
      <c r="K79" s="86"/>
      <c r="L79" s="86"/>
      <c r="M79" s="86"/>
      <c r="N79" s="86"/>
      <c r="O79" s="86"/>
      <c r="P79" s="86"/>
      <c r="Q79" s="87"/>
    </row>
    <row r="80" spans="2:22" ht="14.55" customHeight="1" x14ac:dyDescent="0.35">
      <c r="B80" s="150"/>
      <c r="C80" s="151"/>
      <c r="D80" s="154" t="s">
        <v>56</v>
      </c>
      <c r="E80" s="155"/>
      <c r="F80" s="155"/>
      <c r="G80" s="155"/>
      <c r="H80" s="63"/>
      <c r="I80" s="63"/>
      <c r="J80" s="63"/>
      <c r="K80" s="63"/>
      <c r="L80" s="63"/>
      <c r="M80" s="63"/>
      <c r="N80" s="63"/>
      <c r="O80" s="63"/>
      <c r="P80" s="63"/>
      <c r="Q80" s="88"/>
    </row>
    <row r="81" spans="2:18" ht="15.6" x14ac:dyDescent="0.3">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6" x14ac:dyDescent="0.3">
      <c r="B82" s="156" t="str">
        <f>B7</f>
        <v>Gowns</v>
      </c>
      <c r="C82" s="81" t="str">
        <f>IF(C7="","",C7)</f>
        <v>Size 1</v>
      </c>
      <c r="D82" s="15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6" x14ac:dyDescent="0.3">
      <c r="B83" s="156"/>
      <c r="C83" s="81" t="str">
        <f t="shared" ref="C83:C103" si="59">IF(C8="","",C8)</f>
        <v>Size 2</v>
      </c>
      <c r="D83" s="15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6" x14ac:dyDescent="0.3">
      <c r="B84" s="156"/>
      <c r="C84" s="81" t="str">
        <f t="shared" si="59"/>
        <v>Size 3</v>
      </c>
      <c r="D84" s="15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6" x14ac:dyDescent="0.3">
      <c r="B85" s="156" t="str">
        <f>B10</f>
        <v>Gloves</v>
      </c>
      <c r="C85" s="81" t="str">
        <f t="shared" si="59"/>
        <v>small</v>
      </c>
      <c r="D85" s="15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6" x14ac:dyDescent="0.3">
      <c r="B86" s="156"/>
      <c r="C86" s="81" t="str">
        <f t="shared" si="59"/>
        <v>medium</v>
      </c>
      <c r="D86" s="15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6" x14ac:dyDescent="0.3">
      <c r="B87" s="156"/>
      <c r="C87" s="81" t="str">
        <f t="shared" si="59"/>
        <v>large</v>
      </c>
      <c r="D87" s="15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6" x14ac:dyDescent="0.3">
      <c r="B88" s="156"/>
      <c r="C88" s="81" t="str">
        <f t="shared" si="59"/>
        <v>extra large</v>
      </c>
      <c r="D88" s="15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6" x14ac:dyDescent="0.3">
      <c r="B89" s="156" t="str">
        <f>B14</f>
        <v>Respirators</v>
      </c>
      <c r="C89" s="81" t="str">
        <f t="shared" si="59"/>
        <v/>
      </c>
      <c r="D89" s="15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6" x14ac:dyDescent="0.3">
      <c r="B90" s="156"/>
      <c r="C90" s="81" t="str">
        <f t="shared" si="59"/>
        <v/>
      </c>
      <c r="D90" s="15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6" x14ac:dyDescent="0.3">
      <c r="B91" s="156"/>
      <c r="C91" s="81" t="str">
        <f t="shared" si="59"/>
        <v/>
      </c>
      <c r="D91" s="15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6" x14ac:dyDescent="0.3">
      <c r="B92" s="156"/>
      <c r="C92" s="81" t="str">
        <f t="shared" si="59"/>
        <v/>
      </c>
      <c r="D92" s="15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6" x14ac:dyDescent="0.3">
      <c r="B93" s="156"/>
      <c r="C93" s="81" t="str">
        <f t="shared" si="59"/>
        <v/>
      </c>
      <c r="D93" s="15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6" x14ac:dyDescent="0.3">
      <c r="B94" s="156"/>
      <c r="C94" s="81" t="str">
        <f t="shared" si="59"/>
        <v/>
      </c>
      <c r="D94" s="15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6" x14ac:dyDescent="0.3">
      <c r="B95" s="156" t="str">
        <f>B45</f>
        <v>Surgical Masks</v>
      </c>
      <c r="C95" s="81" t="str">
        <f t="shared" si="59"/>
        <v/>
      </c>
      <c r="D95" s="15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6" x14ac:dyDescent="0.3">
      <c r="B96" s="156"/>
      <c r="C96" s="81" t="str">
        <f t="shared" si="59"/>
        <v/>
      </c>
      <c r="D96" s="15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6" x14ac:dyDescent="0.3">
      <c r="B97" s="156" t="str">
        <f>B22</f>
        <v>Face Shields</v>
      </c>
      <c r="C97" s="81" t="str">
        <f t="shared" si="59"/>
        <v/>
      </c>
      <c r="D97" s="15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6" x14ac:dyDescent="0.3">
      <c r="B98" s="156"/>
      <c r="C98" s="81" t="str">
        <f t="shared" si="59"/>
        <v/>
      </c>
      <c r="D98" s="15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6" x14ac:dyDescent="0.3">
      <c r="B99" s="61" t="str">
        <f>IF(B24="","",B24)</f>
        <v>Other</v>
      </c>
      <c r="C99" s="81">
        <f t="shared" si="59"/>
        <v>1</v>
      </c>
      <c r="D99" s="15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6" x14ac:dyDescent="0.3">
      <c r="B100" s="61" t="str">
        <f t="shared" ref="B100:B103" si="78">IF(B25="","",B25)</f>
        <v>Other</v>
      </c>
      <c r="C100" s="81">
        <f t="shared" si="59"/>
        <v>2</v>
      </c>
      <c r="D100" s="15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6" x14ac:dyDescent="0.3">
      <c r="B101" s="61" t="str">
        <f t="shared" si="78"/>
        <v>Other</v>
      </c>
      <c r="C101" s="81">
        <f t="shared" si="59"/>
        <v>3</v>
      </c>
      <c r="D101" s="15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6" x14ac:dyDescent="0.3">
      <c r="B102" s="61" t="str">
        <f t="shared" si="78"/>
        <v>Other</v>
      </c>
      <c r="C102" s="81">
        <f t="shared" si="59"/>
        <v>4</v>
      </c>
      <c r="D102" s="15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2" thickBot="1" x14ac:dyDescent="0.35">
      <c r="B103" s="62" t="str">
        <f t="shared" si="78"/>
        <v>Other</v>
      </c>
      <c r="C103" s="96">
        <f t="shared" si="59"/>
        <v>5</v>
      </c>
      <c r="D103" s="15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B32:B34"/>
    <mergeCell ref="B14:B19"/>
    <mergeCell ref="B20:B21"/>
    <mergeCell ref="B22:B23"/>
    <mergeCell ref="D6:I6"/>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S14:S19"/>
    <mergeCell ref="S20:S21"/>
    <mergeCell ref="S22:S23"/>
    <mergeCell ref="X7:X9"/>
    <mergeCell ref="X10:X13"/>
    <mergeCell ref="X14:X19"/>
    <mergeCell ref="X20:X21"/>
    <mergeCell ref="X22:X23"/>
    <mergeCell ref="AA7:AA9"/>
    <mergeCell ref="AA10:AA13"/>
    <mergeCell ref="AA14:AA19"/>
    <mergeCell ref="AA20:AA21"/>
    <mergeCell ref="AA22:AA23"/>
  </mergeCells>
  <phoneticPr fontId="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8205E-A64F-4F2C-A22C-5CB365DE4CC1}">
  <dimension ref="A1"/>
  <sheetViews>
    <sheetView showGridLines="0" showRowColHeaders="0" zoomScale="50" zoomScaleNormal="50" workbookViewId="0">
      <pane ySplit="2" topLeftCell="A3" activePane="bottomLeft" state="frozen"/>
      <selection pane="bottomLeft"/>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9E6A-E0F1-4B5B-B8EB-E2E19F2C7246}">
  <dimension ref="A1"/>
  <sheetViews>
    <sheetView showGridLines="0" showRowColHeaders="0" tabSelected="1" topLeftCell="A25"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A7B801-1B26-4B23-A86B-40B7B3725F13}">
  <ds:schemaRefs>
    <ds:schemaRef ds:uri="http://schemas.microsoft.com/sharepoint/v3/contenttype/forms"/>
  </ds:schemaRefs>
</ds:datastoreItem>
</file>

<file path=customXml/itemProps2.xml><?xml version="1.0" encoding="utf-8"?>
<ds:datastoreItem xmlns:ds="http://schemas.openxmlformats.org/officeDocument/2006/customXml" ds:itemID="{A6B785F6-C947-472C-AF21-D17145AEC58D}">
  <ds:schemaRefs>
    <ds:schemaRef ds:uri="http://schemas.microsoft.com/office/2006/documentManagement/types"/>
    <ds:schemaRef ds:uri="http://www.w3.org/XML/1998/namespace"/>
    <ds:schemaRef ds:uri="http://purl.org/dc/dcmitype/"/>
    <ds:schemaRef ds:uri="b306ee79-2f51-4bda-a734-8653703d17c0"/>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3d326652-0b14-4e9a-87c1-dce06bb2442c"/>
  </ds:schemaRefs>
</ds:datastoreItem>
</file>

<file path=customXml/itemProps3.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NCIRD/CDC</cp:lastModifiedBy>
  <cp:revision/>
  <dcterms:created xsi:type="dcterms:W3CDTF">2020-03-12T19:32:09Z</dcterms:created>
  <dcterms:modified xsi:type="dcterms:W3CDTF">2020-04-07T13:12:58Z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